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Calculator" sheetId="1" state="visible" r:id="rId1"/>
    <sheet xmlns:r="http://schemas.openxmlformats.org/officeDocument/2006/relationships" name="Instructions" sheetId="2" state="visible" r:id="rId2"/>
    <sheet xmlns:r="http://schemas.openxmlformats.org/officeDocument/2006/relationships" name="License" sheetId="3" state="visible" r:id="rId3"/>
  </sheets>
  <definedNames/>
  <calcPr calcId="124519" fullCalcOnLoad="1" refMode="A1" iterate="0" iterateCount="100" iterateDelta="0.0001"/>
</workbook>
</file>

<file path=xl/styles.xml><?xml version="1.0" encoding="utf-8"?>
<styleSheet xmlns="http://schemas.openxmlformats.org/spreadsheetml/2006/main">
  <numFmts count="4">
    <numFmt numFmtId="164" formatCode="\$#,##0"/>
    <numFmt numFmtId="165" formatCode="0.0%"/>
    <numFmt numFmtId="166" formatCode="\$#,##0.00"/>
    <numFmt numFmtId="167" formatCode="0.00\x"/>
  </numFmts>
  <fonts count="31">
    <font>
      <name val="Calibri"/>
      <charset val="1"/>
      <family val="2"/>
      <color theme="1"/>
      <sz val="11"/>
    </font>
    <font>
      <name val="Arial"/>
      <family val="0"/>
      <sz val="10"/>
    </font>
    <font>
      <name val="Arial"/>
      <family val="0"/>
      <sz val="10"/>
    </font>
    <font>
      <name val="Arial"/>
      <family val="0"/>
      <sz val="10"/>
    </font>
    <font>
      <name val="Arial"/>
      <charset val="1"/>
      <family val="0"/>
      <b val="1"/>
      <color rgb="FFFFFFFF"/>
      <sz val="18"/>
    </font>
    <font>
      <name val="Arial"/>
      <charset val="1"/>
      <family val="0"/>
      <i val="1"/>
      <color rgb="FFFFFFFF"/>
      <sz val="9"/>
    </font>
    <font>
      <name val="Arial"/>
      <charset val="1"/>
      <family val="0"/>
      <i val="1"/>
      <color rgb="FF404040"/>
      <sz val="10"/>
    </font>
    <font>
      <name val="Arial"/>
      <charset val="1"/>
      <family val="0"/>
      <b val="1"/>
      <color rgb="FFFFFFFF"/>
      <sz val="11"/>
    </font>
    <font>
      <name val="Arial"/>
      <charset val="1"/>
      <family val="0"/>
      <color rgb="FF000000"/>
      <sz val="10"/>
    </font>
    <font>
      <name val="Arial"/>
      <charset val="1"/>
      <family val="0"/>
      <b val="1"/>
      <color rgb="FF0000FF"/>
      <sz val="11"/>
    </font>
    <font>
      <name val="Arial"/>
      <charset val="1"/>
      <family val="0"/>
      <b val="1"/>
      <color rgb="FF404040"/>
      <sz val="9"/>
    </font>
    <font>
      <name val="Arial"/>
      <charset val="1"/>
      <family val="0"/>
      <b val="1"/>
      <color rgb="FF1F3864"/>
      <sz val="28"/>
    </font>
    <font>
      <name val="Arial"/>
      <charset val="1"/>
      <family val="0"/>
      <color rgb="FF404040"/>
      <sz val="9"/>
    </font>
    <font>
      <name val="Arial"/>
      <charset val="1"/>
      <family val="0"/>
      <i val="1"/>
      <color rgb="FFC00000"/>
      <sz val="8"/>
    </font>
    <font>
      <name val="Arial"/>
      <charset val="1"/>
      <family val="0"/>
      <b val="1"/>
      <color rgb="FF808080"/>
      <sz val="14"/>
    </font>
    <font>
      <name val="Arial"/>
      <charset val="1"/>
      <family val="0"/>
      <b val="1"/>
      <color rgb="FFC00000"/>
      <sz val="10"/>
    </font>
    <font>
      <name val="Arial"/>
      <charset val="1"/>
      <family val="0"/>
      <color rgb="FF000000"/>
      <sz val="11"/>
    </font>
    <font>
      <name val="Arial"/>
      <charset val="1"/>
      <family val="0"/>
      <b val="1"/>
      <color rgb="FF1F3864"/>
      <sz val="20"/>
    </font>
    <font>
      <name val="Arial"/>
      <charset val="1"/>
      <family val="0"/>
      <b val="1"/>
      <color rgb="FF000000"/>
      <sz val="11"/>
    </font>
    <font>
      <name val="Arial"/>
      <charset val="1"/>
      <family val="0"/>
      <b val="1"/>
      <color rgb="FF000000"/>
      <sz val="10"/>
    </font>
    <font>
      <name val="Arial"/>
      <charset val="1"/>
      <family val="0"/>
      <b val="1"/>
      <color rgb="FFFFFFFF"/>
      <sz val="12"/>
    </font>
    <font>
      <name val="Arial"/>
      <charset val="1"/>
      <family val="0"/>
      <color rgb="FF1F3864"/>
      <sz val="10"/>
    </font>
    <font>
      <name val="Arial"/>
      <charset val="1"/>
      <family val="0"/>
      <b val="1"/>
      <color rgb="FFFFFFFF"/>
      <sz val="16"/>
    </font>
    <font>
      <name val="Arial"/>
      <charset val="1"/>
      <family val="0"/>
      <i val="1"/>
      <color rgb="FF404040"/>
      <sz val="9"/>
    </font>
    <font>
      <name val="Arial"/>
      <charset val="1"/>
      <family val="0"/>
      <b val="1"/>
      <color rgb="FF1F3864"/>
      <sz val="12"/>
    </font>
    <font>
      <name val="Arial"/>
      <charset val="1"/>
      <family val="0"/>
      <color rgb="FF0000FF"/>
      <sz val="10"/>
    </font>
    <font>
      <name val="Arial"/>
      <charset val="1"/>
      <family val="0"/>
      <color rgb="FF008000"/>
      <sz val="10"/>
    </font>
    <font>
      <name val="Arial"/>
      <charset val="1"/>
      <family val="0"/>
      <b val="1"/>
      <color rgb="FFC00000"/>
      <sz val="12"/>
    </font>
    <font>
      <name val="Arial"/>
      <charset val="1"/>
      <family val="0"/>
      <color rgb="FFC00000"/>
      <sz val="10"/>
    </font>
    <font>
      <name val="Arial"/>
      <charset val="1"/>
      <family val="0"/>
      <i val="1"/>
      <color rgb="FF808080"/>
      <sz val="9"/>
    </font>
    <font>
      <name val="Arial"/>
      <charset val="1"/>
      <family val="2"/>
      <color theme="1"/>
      <sz val="11"/>
    </font>
  </fonts>
  <fills count="7">
    <fill>
      <patternFill/>
    </fill>
    <fill>
      <patternFill patternType="gray125"/>
    </fill>
    <fill>
      <patternFill patternType="solid">
        <fgColor rgb="FF1F3864"/>
        <bgColor rgb="FF404040"/>
      </patternFill>
    </fill>
    <fill>
      <patternFill patternType="solid">
        <fgColor rgb="FF2E5496"/>
        <bgColor rgb="FF1F3864"/>
      </patternFill>
    </fill>
    <fill>
      <patternFill patternType="solid">
        <fgColor rgb="FFF2F2F2"/>
        <bgColor rgb="FFDDEBF7"/>
      </patternFill>
    </fill>
    <fill>
      <patternFill patternType="solid">
        <fgColor rgb="FFDDEBF7"/>
        <bgColor rgb="FFF2F2F2"/>
      </patternFill>
    </fill>
    <fill>
      <patternFill patternType="solid">
        <fgColor rgb="FFFFF2CC"/>
        <bgColor rgb="FFF2F2F2"/>
      </patternFill>
    </fill>
  </fills>
  <borders count="7">
    <border>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style="thin">
        <color rgb="FFBFBFBF"/>
      </left>
      <right/>
      <top/>
      <bottom/>
      <diagonal/>
    </border>
    <border>
      <left style="thin">
        <color rgb="FFBFBFBF"/>
      </left>
      <right style="thin">
        <color rgb="FFBFBFBF"/>
      </right>
      <top/>
      <bottom/>
      <diagonal/>
    </border>
    <border>
      <left/>
      <right/>
      <top style="thin">
        <color rgb="FFBFBFBF"/>
      </top>
      <bottom/>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82">
    <xf numFmtId="0" fontId="0" fillId="0" borderId="0" applyAlignment="1" pivotButton="0" quotePrefix="0" xfId="0">
      <alignment horizontal="general" vertical="bottom"/>
    </xf>
    <xf numFmtId="0" fontId="4" fillId="2" borderId="0" applyAlignment="1" pivotButton="0" quotePrefix="0" xfId="0">
      <alignment horizontal="left" vertical="center" indent="1"/>
    </xf>
    <xf numFmtId="0" fontId="5" fillId="3" borderId="0" applyAlignment="1" pivotButton="0" quotePrefix="0" xfId="0">
      <alignment horizontal="left" vertical="center" indent="1"/>
    </xf>
    <xf numFmtId="0" fontId="6" fillId="0" borderId="0" applyAlignment="1" pivotButton="0" quotePrefix="0" xfId="0">
      <alignment horizontal="left" vertical="top" wrapText="1"/>
    </xf>
    <xf numFmtId="0" fontId="7" fillId="2" borderId="0" applyAlignment="1" pivotButton="0" quotePrefix="0" xfId="0">
      <alignment horizontal="left" vertical="center" indent="1"/>
    </xf>
    <xf numFmtId="0" fontId="7" fillId="2" borderId="0" applyAlignment="1" pivotButton="0" quotePrefix="0" xfId="0">
      <alignment horizontal="left" vertical="center" indent="1"/>
    </xf>
    <xf numFmtId="0" fontId="8" fillId="4" borderId="1" applyAlignment="1" pivotButton="0" quotePrefix="0" xfId="0">
      <alignment horizontal="left" vertical="center" wrapText="1"/>
    </xf>
    <xf numFmtId="164" fontId="9" fillId="5" borderId="1" applyAlignment="1" pivotButton="0" quotePrefix="0" xfId="0">
      <alignment horizontal="center" vertical="center" wrapText="1"/>
    </xf>
    <xf numFmtId="0" fontId="10" fillId="6" borderId="2" applyAlignment="1" pivotButton="0" quotePrefix="0" xfId="0">
      <alignment horizontal="center" vertical="top" wrapText="1"/>
    </xf>
    <xf numFmtId="3" fontId="9" fillId="5" borderId="1" applyAlignment="1" pivotButton="0" quotePrefix="0" xfId="0">
      <alignment horizontal="center" vertical="center" wrapText="1"/>
    </xf>
    <xf numFmtId="165" fontId="9" fillId="5" borderId="1" applyAlignment="1" pivotButton="0" quotePrefix="0" xfId="0">
      <alignment horizontal="center" vertical="center" wrapText="1"/>
    </xf>
    <xf numFmtId="166" fontId="11" fillId="6" borderId="2" applyAlignment="1" pivotButton="0" quotePrefix="0" xfId="0">
      <alignment horizontal="center" vertical="center" wrapText="1"/>
    </xf>
    <xf numFmtId="0" fontId="12" fillId="0" borderId="0" applyAlignment="1" pivotButton="0" quotePrefix="0" xfId="0">
      <alignment horizontal="left" vertical="top" wrapText="1"/>
    </xf>
    <xf numFmtId="0" fontId="13" fillId="0" borderId="0" applyAlignment="1" pivotButton="0" quotePrefix="0" xfId="0">
      <alignment horizontal="left" vertical="top" wrapText="1"/>
    </xf>
    <xf numFmtId="166" fontId="14" fillId="0" borderId="0" applyAlignment="1" pivotButton="0" quotePrefix="0" xfId="0">
      <alignment horizontal="left" vertical="center" indent="1"/>
    </xf>
    <xf numFmtId="0" fontId="15" fillId="0" borderId="0" applyAlignment="1" pivotButton="0" quotePrefix="0" xfId="0">
      <alignment horizontal="left" vertical="top" wrapText="1"/>
    </xf>
    <xf numFmtId="0" fontId="10" fillId="0" borderId="0" applyAlignment="1" pivotButton="0" quotePrefix="0" xfId="0">
      <alignment horizontal="left" vertical="top" wrapText="1"/>
    </xf>
    <xf numFmtId="166" fontId="16" fillId="0" borderId="1" applyAlignment="1" pivotButton="0" quotePrefix="0" xfId="0">
      <alignment horizontal="center" vertical="center" wrapText="1"/>
    </xf>
    <xf numFmtId="166" fontId="17" fillId="0" borderId="0" applyAlignment="1" pivotButton="0" quotePrefix="0" xfId="0">
      <alignment horizontal="left" vertical="center" indent="1"/>
    </xf>
    <xf numFmtId="166" fontId="18" fillId="0" borderId="1" applyAlignment="1" pivotButton="0" quotePrefix="0" xfId="0">
      <alignment horizontal="center" vertical="center" wrapText="1"/>
    </xf>
    <xf numFmtId="0" fontId="19" fillId="4" borderId="1" applyAlignment="1" pivotButton="0" quotePrefix="0" xfId="0">
      <alignment horizontal="left" vertical="center" wrapText="1"/>
    </xf>
    <xf numFmtId="167" fontId="18" fillId="0" borderId="1" applyAlignment="1" pivotButton="0" quotePrefix="0" xfId="0">
      <alignment horizontal="center" vertical="center" wrapText="1"/>
    </xf>
    <xf numFmtId="0" fontId="20" fillId="2" borderId="0" applyAlignment="1" pivotButton="0" quotePrefix="0" xfId="0">
      <alignment horizontal="left" vertical="center" indent="1"/>
    </xf>
    <xf numFmtId="0" fontId="21" fillId="5" borderId="3" applyAlignment="1" pivotButton="0" quotePrefix="0" xfId="0">
      <alignment horizontal="left" vertical="top" wrapText="1"/>
    </xf>
    <xf numFmtId="0" fontId="22" fillId="2" borderId="0" applyAlignment="1" pivotButton="0" quotePrefix="0" xfId="0">
      <alignment horizontal="left" vertical="top" wrapText="1"/>
    </xf>
    <xf numFmtId="0" fontId="23" fillId="0" borderId="0" applyAlignment="1" pivotButton="0" quotePrefix="0" xfId="0">
      <alignment horizontal="left" vertical="top" wrapText="1"/>
    </xf>
    <xf numFmtId="0" fontId="24" fillId="0" borderId="0" applyAlignment="1" pivotButton="0" quotePrefix="0" xfId="0">
      <alignment horizontal="left" vertical="top" wrapText="1"/>
    </xf>
    <xf numFmtId="0" fontId="8" fillId="0" borderId="0" applyAlignment="1" pivotButton="0" quotePrefix="0" xfId="0">
      <alignment horizontal="left" vertical="top" wrapText="1"/>
    </xf>
    <xf numFmtId="0" fontId="25" fillId="0" borderId="0" applyAlignment="1" pivotButton="0" quotePrefix="0" xfId="0">
      <alignment horizontal="left" vertical="top" wrapText="1"/>
    </xf>
    <xf numFmtId="0" fontId="26" fillId="0" borderId="0" applyAlignment="1" pivotButton="0" quotePrefix="0" xfId="0">
      <alignment horizontal="left" vertical="top" wrapText="1"/>
    </xf>
    <xf numFmtId="0" fontId="27" fillId="0" borderId="0" applyAlignment="1" pivotButton="0" quotePrefix="0" xfId="0">
      <alignment horizontal="left" vertical="top" wrapText="1"/>
    </xf>
    <xf numFmtId="0" fontId="28" fillId="0" borderId="0" applyAlignment="1" pivotButton="0" quotePrefix="0" xfId="0">
      <alignment horizontal="left" vertical="top" wrapText="1"/>
    </xf>
    <xf numFmtId="0" fontId="20" fillId="2" borderId="0" applyAlignment="1" pivotButton="0" quotePrefix="0" xfId="0">
      <alignment horizontal="left" vertical="top" wrapText="1"/>
    </xf>
    <xf numFmtId="0" fontId="21" fillId="5" borderId="0" applyAlignment="1" pivotButton="0" quotePrefix="0" xfId="0">
      <alignment horizontal="left" vertical="top" wrapText="1"/>
    </xf>
    <xf numFmtId="0" fontId="24" fillId="6" borderId="1" applyAlignment="1" pivotButton="0" quotePrefix="0" xfId="0">
      <alignment horizontal="left" vertical="top" wrapText="1"/>
    </xf>
    <xf numFmtId="0" fontId="6" fillId="0" borderId="0" applyAlignment="1" pivotButton="0" quotePrefix="0" xfId="0">
      <alignment horizontal="left" vertical="top" wrapText="1"/>
    </xf>
    <xf numFmtId="0" fontId="21" fillId="0" borderId="0" applyAlignment="1" pivotButton="0" quotePrefix="0" xfId="0">
      <alignment horizontal="left" vertical="top" wrapText="1"/>
    </xf>
    <xf numFmtId="0" fontId="29" fillId="0" borderId="0" applyAlignment="1" pivotButton="0" quotePrefix="0" xfId="0">
      <alignment horizontal="left" vertical="top" wrapText="1"/>
    </xf>
    <xf numFmtId="0" fontId="0" fillId="0" borderId="0" applyAlignment="1" pivotButton="0" quotePrefix="0" xfId="0">
      <alignment horizontal="general" vertical="bottom"/>
    </xf>
    <xf numFmtId="0" fontId="0" fillId="0" borderId="0" pivotButton="0" quotePrefix="0" xfId="0"/>
    <xf numFmtId="0" fontId="4" fillId="2" borderId="0" applyAlignment="1" pivotButton="0" quotePrefix="0" xfId="0">
      <alignment horizontal="left" vertical="center" indent="1"/>
    </xf>
    <xf numFmtId="0" fontId="5" fillId="3" borderId="0" applyAlignment="1" pivotButton="0" quotePrefix="0" xfId="0">
      <alignment horizontal="left" vertical="center" indent="1"/>
    </xf>
    <xf numFmtId="0" fontId="6" fillId="0" borderId="0" applyAlignment="1" pivotButton="0" quotePrefix="0" xfId="0">
      <alignment horizontal="left" vertical="top" wrapText="1"/>
    </xf>
    <xf numFmtId="0" fontId="7" fillId="2" borderId="0" applyAlignment="1" pivotButton="0" quotePrefix="0" xfId="0">
      <alignment horizontal="left" vertical="center" indent="1"/>
    </xf>
    <xf numFmtId="0" fontId="8" fillId="4" borderId="1" applyAlignment="1" pivotButton="0" quotePrefix="0" xfId="0">
      <alignment horizontal="left" vertical="center" wrapText="1"/>
    </xf>
    <xf numFmtId="164" fontId="9" fillId="5" borderId="1" applyAlignment="1" pivotButton="0" quotePrefix="0" xfId="0">
      <alignment horizontal="center" vertical="center" wrapText="1"/>
    </xf>
    <xf numFmtId="0" fontId="10" fillId="6" borderId="2" applyAlignment="1" pivotButton="0" quotePrefix="0" xfId="0">
      <alignment horizontal="center" vertical="top" wrapText="1"/>
    </xf>
    <xf numFmtId="3" fontId="9" fillId="5" borderId="1" applyAlignment="1" pivotButton="0" quotePrefix="0" xfId="0">
      <alignment horizontal="center" vertical="center" wrapText="1"/>
    </xf>
    <xf numFmtId="0" fontId="0" fillId="0" borderId="5" pivotButton="0" quotePrefix="0" xfId="0"/>
    <xf numFmtId="165" fontId="9" fillId="5" borderId="1" applyAlignment="1" pivotButton="0" quotePrefix="0" xfId="0">
      <alignment horizontal="center" vertical="center" wrapText="1"/>
    </xf>
    <xf numFmtId="166" fontId="11" fillId="6" borderId="2" applyAlignment="1" pivotButton="0" quotePrefix="0" xfId="0">
      <alignment horizontal="center" vertical="center" wrapText="1"/>
    </xf>
    <xf numFmtId="0" fontId="12" fillId="0" borderId="0" applyAlignment="1" pivotButton="0" quotePrefix="0" xfId="0">
      <alignment horizontal="left" vertical="top" wrapText="1"/>
    </xf>
    <xf numFmtId="0" fontId="13" fillId="0" borderId="0" applyAlignment="1" pivotButton="0" quotePrefix="0" xfId="0">
      <alignment horizontal="left" vertical="top" wrapText="1"/>
    </xf>
    <xf numFmtId="166" fontId="14" fillId="0" borderId="0" applyAlignment="1" pivotButton="0" quotePrefix="0" xfId="0">
      <alignment horizontal="left" vertical="center" indent="1"/>
    </xf>
    <xf numFmtId="0" fontId="15" fillId="0" borderId="0" applyAlignment="1" pivotButton="0" quotePrefix="0" xfId="0">
      <alignment horizontal="left" vertical="top" wrapText="1"/>
    </xf>
    <xf numFmtId="0" fontId="10" fillId="0" borderId="0" applyAlignment="1" pivotButton="0" quotePrefix="0" xfId="0">
      <alignment horizontal="left" vertical="top" wrapText="1"/>
    </xf>
    <xf numFmtId="166" fontId="16" fillId="0" borderId="1" applyAlignment="1" pivotButton="0" quotePrefix="0" xfId="0">
      <alignment horizontal="center" vertical="center" wrapText="1"/>
    </xf>
    <xf numFmtId="166" fontId="17" fillId="0" borderId="0" applyAlignment="1" pivotButton="0" quotePrefix="0" xfId="0">
      <alignment horizontal="left" vertical="center" indent="1"/>
    </xf>
    <xf numFmtId="166" fontId="18" fillId="0" borderId="1" applyAlignment="1" pivotButton="0" quotePrefix="0" xfId="0">
      <alignment horizontal="center" vertical="center" wrapText="1"/>
    </xf>
    <xf numFmtId="0" fontId="19" fillId="4" borderId="1" applyAlignment="1" pivotButton="0" quotePrefix="0" xfId="0">
      <alignment horizontal="left" vertical="center" wrapText="1"/>
    </xf>
    <xf numFmtId="167" fontId="18" fillId="0" borderId="1" applyAlignment="1" pivotButton="0" quotePrefix="0" xfId="0">
      <alignment horizontal="center" vertical="center" wrapText="1"/>
    </xf>
    <xf numFmtId="0" fontId="20" fillId="2" borderId="0" applyAlignment="1" pivotButton="0" quotePrefix="0" xfId="0">
      <alignment horizontal="left" vertical="center" indent="1"/>
    </xf>
    <xf numFmtId="0" fontId="21" fillId="5" borderId="3" applyAlignment="1" pivotButton="0" quotePrefix="0" xfId="0">
      <alignment horizontal="left" vertical="top" wrapText="1"/>
    </xf>
    <xf numFmtId="0" fontId="0" fillId="0" borderId="6" pivotButton="0" quotePrefix="0" xfId="0"/>
    <xf numFmtId="0" fontId="0" fillId="0" borderId="4" pivotButton="0" quotePrefix="0" xfId="0"/>
    <xf numFmtId="0" fontId="22" fillId="2" borderId="0" applyAlignment="1" pivotButton="0" quotePrefix="0" xfId="0">
      <alignment horizontal="left" vertical="top" wrapText="1"/>
    </xf>
    <xf numFmtId="0" fontId="23" fillId="0" borderId="0" applyAlignment="1" pivotButton="0" quotePrefix="0" xfId="0">
      <alignment horizontal="left" vertical="top" wrapText="1"/>
    </xf>
    <xf numFmtId="0" fontId="24" fillId="0" borderId="0" applyAlignment="1" pivotButton="0" quotePrefix="0" xfId="0">
      <alignment horizontal="left" vertical="top" wrapText="1"/>
    </xf>
    <xf numFmtId="0" fontId="8" fillId="0" borderId="0" applyAlignment="1" pivotButton="0" quotePrefix="0" xfId="0">
      <alignment horizontal="left" vertical="top" wrapText="1"/>
    </xf>
    <xf numFmtId="0" fontId="25" fillId="0" borderId="0" applyAlignment="1" pivotButton="0" quotePrefix="0" xfId="0">
      <alignment horizontal="left" vertical="top" wrapText="1"/>
    </xf>
    <xf numFmtId="0" fontId="26" fillId="0" borderId="0" applyAlignment="1" pivotButton="0" quotePrefix="0" xfId="0">
      <alignment horizontal="left" vertical="top" wrapText="1"/>
    </xf>
    <xf numFmtId="0" fontId="27" fillId="0" borderId="0" applyAlignment="1" pivotButton="0" quotePrefix="0" xfId="0">
      <alignment horizontal="left" vertical="top" wrapText="1"/>
    </xf>
    <xf numFmtId="0" fontId="28" fillId="0" borderId="0" applyAlignment="1" pivotButton="0" quotePrefix="0" xfId="0">
      <alignment horizontal="left" vertical="top" wrapText="1"/>
    </xf>
    <xf numFmtId="0" fontId="20" fillId="2" borderId="0" applyAlignment="1" pivotButton="0" quotePrefix="0" xfId="0">
      <alignment horizontal="left" vertical="top" wrapText="1"/>
    </xf>
    <xf numFmtId="0" fontId="21" fillId="5" borderId="0" applyAlignment="1" pivotButton="0" quotePrefix="0" xfId="0">
      <alignment horizontal="left" vertical="top" wrapText="1"/>
    </xf>
    <xf numFmtId="0" fontId="24" fillId="6" borderId="1" applyAlignment="1" pivotButton="0" quotePrefix="0" xfId="0">
      <alignment horizontal="left" vertical="top" wrapText="1"/>
    </xf>
    <xf numFmtId="0" fontId="21" fillId="0" borderId="0" applyAlignment="1" pivotButton="0" quotePrefix="0" xfId="0">
      <alignment horizontal="left" vertical="top" wrapText="1"/>
    </xf>
    <xf numFmtId="0" fontId="29" fillId="0" borderId="0" applyAlignment="1" pivotButton="0" quotePrefix="0" xfId="0">
      <alignment horizontal="left" vertical="top" wrapText="1"/>
    </xf>
    <xf numFmtId="0" fontId="30" fillId="0" borderId="0" pivotButton="0" quotePrefix="0" xfId="0"/>
    <xf numFmtId="0" fontId="30" fillId="0" borderId="5" pivotButton="0" quotePrefix="0" xfId="0"/>
    <xf numFmtId="0" fontId="30" fillId="0" borderId="6" pivotButton="0" quotePrefix="0" xfId="0"/>
    <xf numFmtId="0" fontId="30" fillId="0" borderId="4" pivotButton="0" quotePrefix="0" xfId="0"/>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DD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1F3864"/>
      <rgbColor rgb="FF339966"/>
      <rgbColor rgb="FF003300"/>
      <rgbColor rgb="FF333300"/>
      <rgbColor rgb="FF993300"/>
      <rgbColor rgb="FF993366"/>
      <rgbColor rgb="FF2E5496"/>
      <rgbColor rgb="FF404040"/>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sheetPr filterMode="0">
    <outlinePr summaryBelow="1" summaryRight="1"/>
    <pageSetUpPr fitToPage="0"/>
  </sheetPr>
  <dimension ref="A1:E24"/>
  <sheetViews>
    <sheetView showFormulas="0" showGridLines="0"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38" min="1" max="1"/>
    <col width="44" customWidth="1" style="38" min="2" max="2"/>
    <col width="18" customWidth="1" style="38" min="3" max="3"/>
    <col width="3" customWidth="1" style="38" min="4" max="4"/>
    <col width="52" customWidth="1" style="38" min="5" max="5"/>
  </cols>
  <sheetData>
    <row r="1" ht="33.75" customHeight="1" s="39">
      <c r="A1" s="78" t="n"/>
      <c r="B1" s="40" t="inlineStr">
        <is>
          <t>WRAP RATE / TRUE COST CALCULATOR</t>
        </is>
      </c>
      <c r="C1" s="78" t="n"/>
      <c r="D1" s="78" t="n"/>
      <c r="E1" s="78" t="n"/>
    </row>
    <row r="2" ht="15.75" customHeight="1" s="39">
      <c r="A2" s="78" t="n"/>
      <c r="B2" s="41" t="inlineStr">
        <is>
          <t>Critical Path Group  |  GovCon Tools for Small Business Owners  |  Free Edition</t>
        </is>
      </c>
      <c r="C2" s="78" t="n"/>
      <c r="D2" s="78" t="n"/>
      <c r="E2" s="78" t="n"/>
    </row>
    <row r="3" ht="27.75" customHeight="1" s="39">
      <c r="A3" s="78" t="n"/>
      <c r="B3" s="42" t="inlineStr">
        <is>
          <t>Find your TRUE cost per billable hour in under 5 minutes. Change the blue cells; everything else updates automatically.</t>
        </is>
      </c>
      <c r="C3" s="78" t="n"/>
      <c r="D3" s="78" t="n"/>
      <c r="E3" s="78" t="n"/>
    </row>
    <row r="4">
      <c r="A4" s="78" t="n"/>
      <c r="B4" s="78" t="n"/>
      <c r="C4" s="78" t="n"/>
      <c r="D4" s="78" t="n"/>
      <c r="E4" s="78" t="n"/>
    </row>
    <row r="5" ht="19.5" customHeight="1" s="39">
      <c r="A5" s="78" t="n"/>
      <c r="B5" s="43" t="inlineStr">
        <is>
          <t>YOUR INPUTS  (edit the blue cells)</t>
        </is>
      </c>
      <c r="C5" s="78" t="n"/>
      <c r="D5" s="78" t="n"/>
      <c r="E5" s="43" t="inlineStr">
        <is>
          <t>THE AHA MOMENT</t>
        </is>
      </c>
    </row>
    <row r="6" ht="15" customHeight="1" s="39">
      <c r="A6" s="78" t="n"/>
      <c r="B6" s="44" t="inlineStr">
        <is>
          <t>Annual salary (gross W-2)</t>
        </is>
      </c>
      <c r="C6" s="45" t="n">
        <v>120000</v>
      </c>
      <c r="D6" s="78" t="n"/>
      <c r="E6" s="46" t="inlineStr">
        <is>
          <t>YOUR TRUE COST PER HOUR (fully-loaded, before fee)</t>
        </is>
      </c>
    </row>
    <row r="7" ht="15" customHeight="1" s="39">
      <c r="A7" s="78" t="n"/>
      <c r="B7" s="44" t="inlineStr">
        <is>
          <t>Billable hours per year</t>
        </is>
      </c>
      <c r="C7" s="47" t="n">
        <v>1920</v>
      </c>
      <c r="D7" s="78" t="n"/>
      <c r="E7" s="79" t="n"/>
    </row>
    <row r="8" ht="25.5" customHeight="1" s="39">
      <c r="A8" s="78" t="n"/>
      <c r="B8" s="44" t="inlineStr">
        <is>
          <t>Fringe / benefits rate (% of labor)</t>
        </is>
      </c>
      <c r="C8" s="49" t="n">
        <v>0.3</v>
      </c>
      <c r="D8" s="78" t="n"/>
      <c r="E8" s="50">
        <f>C18</f>
        <v/>
      </c>
    </row>
    <row r="9" ht="13.5" customHeight="1" s="39">
      <c r="A9" s="78" t="n"/>
      <c r="B9" s="44" t="inlineStr">
        <is>
          <t>Overhead rate (%)</t>
        </is>
      </c>
      <c r="C9" s="49" t="n">
        <v>0.15</v>
      </c>
      <c r="D9" s="78" t="n"/>
      <c r="E9" s="79" t="n"/>
    </row>
    <row r="10" ht="15" customHeight="1" s="39">
      <c r="A10" s="78" t="n"/>
      <c r="B10" s="44" t="inlineStr">
        <is>
          <t>G&amp;A rate (%)</t>
        </is>
      </c>
      <c r="C10" s="49" t="n">
        <v>0.12</v>
      </c>
      <c r="D10" s="78" t="n"/>
      <c r="E10" s="51" t="inlineStr">
        <is>
          <t>What you might have assumed (salary ÷ 2,080 standard work-year):</t>
        </is>
      </c>
    </row>
    <row r="11" ht="15" customHeight="1" s="39">
      <c r="A11" s="78" t="n"/>
      <c r="B11" s="44" t="inlineStr">
        <is>
          <t>Fee / profit (%)</t>
        </is>
      </c>
      <c r="C11" s="49" t="n">
        <v>0.08</v>
      </c>
      <c r="D11" s="78" t="n"/>
      <c r="E11" s="78" t="n"/>
    </row>
    <row r="12" ht="25.5" customHeight="1" s="39">
      <c r="A12" s="78" t="n"/>
      <c r="B12" s="52" t="inlineStr">
        <is>
          <t>Note: Pre-filled values are illustrative starting points, not sourced benchmarks. Replace with your own rates.</t>
        </is>
      </c>
      <c r="C12" s="78" t="n"/>
      <c r="D12" s="78" t="n"/>
      <c r="E12" s="53">
        <f>IFERROR(C6/2080,0)</f>
        <v/>
      </c>
    </row>
    <row r="13" ht="27.75" customHeight="1" s="39">
      <c r="A13" s="78" t="n"/>
      <c r="B13" s="78" t="n"/>
      <c r="C13" s="78" t="n"/>
      <c r="D13" s="78" t="n"/>
      <c r="E13" s="54">
        <f>IFERROR(CONCATENATE("THE GAP: your true cost is ", TEXT(C18/(C6/2080),"0.0"), "x what the naive number suggests."),"")</f>
        <v/>
      </c>
    </row>
    <row r="14" ht="19.5" customHeight="1" s="39">
      <c r="A14" s="78" t="n"/>
      <c r="B14" s="43" t="inlineStr">
        <is>
          <t>COST BUILD-UP  (calculated)</t>
        </is>
      </c>
      <c r="C14" s="78" t="n"/>
      <c r="D14" s="78" t="n"/>
      <c r="E14" s="55" t="inlineStr">
        <is>
          <t>REQUIRED BILL RATE (cost + fee), what you must charge:</t>
        </is>
      </c>
    </row>
    <row r="15" ht="25.5" customHeight="1" s="39">
      <c r="A15" s="78" t="n"/>
      <c r="B15" s="44" t="inlineStr">
        <is>
          <t>Direct Labor Rate (DLR) = salary / billable hrs</t>
        </is>
      </c>
      <c r="C15" s="56">
        <f>IFERROR(C6/C7,0)</f>
        <v/>
      </c>
      <c r="D15" s="78" t="n"/>
      <c r="E15" s="57">
        <f>C19</f>
        <v/>
      </c>
    </row>
    <row r="16" ht="15" customHeight="1" s="39">
      <c r="A16" s="78" t="n"/>
      <c r="B16" s="44" t="inlineStr">
        <is>
          <t>+ Fringe  →  labor incl. benefits</t>
        </is>
      </c>
      <c r="C16" s="56">
        <f>C15*(1+C8)</f>
        <v/>
      </c>
      <c r="D16" s="78" t="n"/>
      <c r="E16" s="78" t="n"/>
    </row>
    <row r="17" ht="15" customHeight="1" s="39">
      <c r="A17" s="78" t="n"/>
      <c r="B17" s="44" t="inlineStr">
        <is>
          <t>+ Overhead  →  burdened labor</t>
        </is>
      </c>
      <c r="C17" s="56">
        <f>C16*(1+C9)</f>
        <v/>
      </c>
      <c r="D17" s="78" t="n"/>
      <c r="E17" s="78" t="n"/>
    </row>
    <row r="18" ht="15" customHeight="1" s="39">
      <c r="A18" s="78" t="n"/>
      <c r="B18" s="44" t="inlineStr">
        <is>
          <t>+ G&amp;A  →  fully-loaded cost</t>
        </is>
      </c>
      <c r="C18" s="58">
        <f>C17*(1+C10)</f>
        <v/>
      </c>
      <c r="D18" s="78" t="n"/>
      <c r="E18" s="78" t="n"/>
    </row>
    <row r="19" ht="15" customHeight="1" s="39">
      <c r="A19" s="78" t="n"/>
      <c r="B19" s="44" t="inlineStr">
        <is>
          <t>+ Fee / profit  →  required bill rate</t>
        </is>
      </c>
      <c r="C19" s="58">
        <f>C18*(1+C11)</f>
        <v/>
      </c>
      <c r="D19" s="78" t="n"/>
      <c r="E19" s="78" t="n"/>
    </row>
    <row r="20" ht="15" customHeight="1" s="39">
      <c r="A20" s="78" t="n"/>
      <c r="B20" s="59" t="inlineStr">
        <is>
          <t>Total wrap multiplier (bill rate ÷ DLR)</t>
        </is>
      </c>
      <c r="C20" s="60">
        <f>IFERROR(C19/C15,0)</f>
        <v/>
      </c>
      <c r="D20" s="78" t="n"/>
      <c r="E20" s="78" t="n"/>
    </row>
    <row r="21">
      <c r="A21" s="78" t="n"/>
      <c r="B21" s="78" t="n"/>
      <c r="C21" s="78" t="n"/>
      <c r="D21" s="78" t="n"/>
      <c r="E21" s="78" t="n"/>
    </row>
    <row r="22" ht="24" customHeight="1" s="39">
      <c r="A22" s="78" t="n"/>
      <c r="B22" s="61" t="inlineStr">
        <is>
          <t>SEE THIS LIVE ON EVERY CONTRACT, WITH COMMAND</t>
        </is>
      </c>
      <c r="C22" s="78" t="n"/>
      <c r="D22" s="78" t="n"/>
      <c r="E22" s="78" t="n"/>
    </row>
    <row r="23" ht="21.75" customHeight="1" s="39">
      <c r="A23" s="78" t="n"/>
      <c r="B23" s="62" t="inlineStr">
        <is>
          <t>This calculator gives you one rate, once. Once you know your wrap rate, Command keeps it in one place, applies it to your QuickBooks numbers, and shows what it means for your margins, cash runway, and how you stack up against peers your size. Start your 14-day free trial: https://command.criticalpath.group/register</t>
        </is>
      </c>
      <c r="C23" s="80" t="n"/>
      <c r="D23" s="80" t="n"/>
      <c r="E23" s="80" t="n"/>
    </row>
    <row r="24" ht="21.75" customHeight="1" s="39">
      <c r="A24" s="78" t="n"/>
      <c r="B24" s="81" t="n"/>
      <c r="C24" s="78" t="n"/>
      <c r="D24" s="78" t="n"/>
      <c r="E24" s="78" t="n"/>
    </row>
  </sheetData>
  <mergeCells count="11">
    <mergeCell ref="B1:E1"/>
    <mergeCell ref="B23:E24"/>
    <mergeCell ref="E8:E9"/>
    <mergeCell ref="B5:C5"/>
    <mergeCell ref="B14:C14"/>
    <mergeCell ref="B3:E3"/>
    <mergeCell ref="B2:E2"/>
    <mergeCell ref="E6:E7"/>
    <mergeCell ref="E10:E11"/>
    <mergeCell ref="B22:E22"/>
    <mergeCell ref="B12:C12"/>
  </mergeCells>
  <printOptions horizontalCentered="0" verticalCentered="0" headings="0" gridLines="0" gridLinesSet="1"/>
  <pageMargins left="0.75" right="0.75" top="1" bottom="1" header="0.5" footer="0.5"/>
  <pageSetup orientation="portrait" paperSize="9" scale="100" fitToHeight="1" fitToWidth="1" pageOrder="downThenOver" blackAndWhite="0" draft="0" horizontalDpi="300" verticalDpi="300" copies="1"/>
  <headerFooter differentOddEven="0" differentFirst="0">
    <oddHeader>&amp;CLicensed to: {{BUYER_NAME}} / {{BUYER_EMAIL}}</oddHeader>
    <oddFooter>&amp;CLicensed to: {{BUYER_NAME}} / {{BUYER_EMAIL}}</oddFooter>
    <evenHeader/>
    <evenFooter/>
    <firstHeader/>
    <firstFooter/>
  </headerFooter>
</worksheet>
</file>

<file path=xl/worksheets/sheet2.xml><?xml version="1.0" encoding="utf-8"?>
<worksheet xmlns="http://schemas.openxmlformats.org/spreadsheetml/2006/main">
  <sheetPr filterMode="0">
    <outlinePr summaryBelow="1" summaryRight="1"/>
    <pageSetUpPr fitToPage="0"/>
  </sheetPr>
  <dimension ref="A1:B32"/>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38" min="1" max="1"/>
    <col width="100" customWidth="1" style="38" min="2" max="2"/>
  </cols>
  <sheetData>
    <row r="1" ht="27.75" customHeight="1" s="39">
      <c r="A1" s="78" t="n"/>
      <c r="B1" s="65" t="inlineStr">
        <is>
          <t>HOW TO USE, Wrap Rate / True Cost Calculator</t>
        </is>
      </c>
    </row>
    <row r="2" ht="15" customHeight="1" s="39">
      <c r="A2" s="78" t="n"/>
      <c r="B2" s="66" t="inlineStr">
        <is>
          <t>Critical Path Group, Free GovCon Tool</t>
        </is>
      </c>
    </row>
    <row r="3">
      <c r="A3" s="78" t="n"/>
      <c r="B3" s="78" t="n"/>
    </row>
    <row r="4" ht="15" customHeight="1" s="39">
      <c r="A4" s="78" t="n"/>
      <c r="B4" s="67" t="inlineStr">
        <is>
          <t>QUICK START</t>
        </is>
      </c>
    </row>
    <row r="5" ht="15" customHeight="1" s="39">
      <c r="A5" s="78" t="n"/>
      <c r="B5" s="68" t="inlineStr">
        <is>
          <t>1. Go to the Calculator tab.</t>
        </is>
      </c>
    </row>
    <row r="6" ht="15" customHeight="1" s="39">
      <c r="A6" s="78" t="n"/>
      <c r="B6" s="68" t="inlineStr">
        <is>
          <t>2. Edit only the BLUE cells: your salary, billable hours, and your fringe / overhead / G&amp;A / fee rates.</t>
        </is>
      </c>
    </row>
    <row r="7" ht="15" customHeight="1" s="39">
      <c r="A7" s="78" t="n"/>
      <c r="B7" s="68" t="inlineStr">
        <is>
          <t>3. Read 'Your true cost per hour' and 'Required bill rate' on the right. Everything recalculates instantly.</t>
        </is>
      </c>
    </row>
    <row r="8">
      <c r="A8" s="78" t="n"/>
      <c r="B8" s="78" t="n"/>
    </row>
    <row r="9" ht="15" customHeight="1" s="39">
      <c r="A9" s="78" t="n"/>
      <c r="B9" s="67" t="inlineStr">
        <is>
          <t>COLOR LEGEND</t>
        </is>
      </c>
    </row>
    <row r="10" ht="15" customHeight="1" s="39">
      <c r="A10" s="78" t="n"/>
      <c r="B10" s="69" t="inlineStr">
        <is>
          <t>BLUE text = an input you can change.</t>
        </is>
      </c>
    </row>
    <row r="11" ht="15" customHeight="1" s="39">
      <c r="A11" s="78" t="n"/>
      <c r="B11" s="68" t="inlineStr">
        <is>
          <t>BLACK text = a formula / calculation (don't overtype these).</t>
        </is>
      </c>
    </row>
    <row r="12" ht="15" customHeight="1" s="39">
      <c r="A12" s="78" t="n"/>
      <c r="B12" s="70" t="inlineStr">
        <is>
          <t>GREEN text = a result carried from another cell in this workbook (don't overtype).</t>
        </is>
      </c>
    </row>
    <row r="13">
      <c r="A13" s="78" t="n"/>
      <c r="B13" s="78" t="n"/>
    </row>
    <row r="14" ht="15" customHeight="1" s="39">
      <c r="A14" s="78" t="n"/>
      <c r="B14" s="67" t="inlineStr">
        <is>
          <t>THE WRAP-RATE METHOD (plain English)</t>
        </is>
      </c>
    </row>
    <row r="15" ht="30" customHeight="1" s="39">
      <c r="A15" s="78" t="n"/>
      <c r="B15" s="68" t="inlineStr">
        <is>
          <t>Your employee's salary is only the starting point. To know what an hour of their time actually COSTS your company, and what you must BILL to not lose money, you stack four layers on top of the base hourly wage:</t>
        </is>
      </c>
    </row>
    <row r="16" ht="24" customHeight="1" s="39">
      <c r="A16" s="78" t="n"/>
      <c r="B16" s="68" t="inlineStr">
        <is>
          <t xml:space="preserve">  - Direct Labor Rate (DLR): salary divided by the hours you can actually bill in a year (default 1,920).</t>
        </is>
      </c>
    </row>
    <row r="17" ht="15" customHeight="1" s="39">
      <c r="A17" s="78" t="n"/>
      <c r="B17" s="68" t="inlineStr">
        <is>
          <t xml:space="preserve">  - + Fringe (benefits): health insurance, PTO, payroll taxes, 401(k), etc.</t>
        </is>
      </c>
    </row>
    <row r="18" ht="15" customHeight="1" s="39">
      <c r="A18" s="78" t="n"/>
      <c r="B18" s="68" t="inlineStr">
        <is>
          <t xml:space="preserve">  - + Overhead: costs tied to having billable staff, facilities, tools, supervision.</t>
        </is>
      </c>
    </row>
    <row r="19" ht="24" customHeight="1" s="39">
      <c r="A19" s="78" t="n"/>
      <c r="B19" s="68" t="inlineStr">
        <is>
          <t xml:space="preserve">  - + G&amp;A (General &amp; Administrative): running the company, accounting, legal, business development.</t>
        </is>
      </c>
    </row>
    <row r="20" ht="15" customHeight="1" s="39">
      <c r="A20" s="78" t="n"/>
      <c r="B20" s="68" t="inlineStr">
        <is>
          <t xml:space="preserve">  - + Fee / profit: your margin on top of full cost.</t>
        </is>
      </c>
    </row>
    <row r="21" ht="30" customHeight="1" s="39">
      <c r="A21" s="78" t="n"/>
      <c r="B21" s="68" t="inlineStr">
        <is>
          <t>The 'wrap multiplier' is simply your required bill rate divided by the base DLR. A multiplier of ~1.8x means you must bill $1.80 for every $1.00 of raw wage just to hit your target.</t>
        </is>
      </c>
    </row>
    <row r="22">
      <c r="A22" s="78" t="n"/>
      <c r="B22" s="78" t="n"/>
    </row>
    <row r="23" ht="15" customHeight="1" s="39">
      <c r="A23" s="78" t="n"/>
      <c r="B23" s="67" t="inlineStr">
        <is>
          <t>WHY 1,920 HOURS?</t>
        </is>
      </c>
    </row>
    <row r="24" ht="43.5" customHeight="1" s="39">
      <c r="A24" s="78" t="n"/>
      <c r="B24" s="68" t="inlineStr">
        <is>
          <t>2,080 = a full work-year (40 hrs x 52 wks). 1,920 is a common GovCon convention that backs out roughly three weeks of holidays/PTO to reflect hours you can realistically BILL. The naive 'salary ÷ 2,080' number on the Calculator tab shows what most people assume, which is why true cost feels shocking.</t>
        </is>
      </c>
    </row>
    <row r="25">
      <c r="A25" s="78" t="n"/>
      <c r="B25" s="78" t="n"/>
    </row>
    <row r="26" ht="15" customHeight="1" s="39">
      <c r="A26" s="78" t="n"/>
      <c r="B26" s="71" t="inlineStr">
        <is>
          <t>CAVEATS, READ BEFORE RELYING ON THIS</t>
        </is>
      </c>
    </row>
    <row r="27" ht="30" customHeight="1" s="39">
      <c r="A27" s="78" t="n"/>
      <c r="B27" s="72" t="inlineStr">
        <is>
          <t>Note: This free tool does NOT assume DCAA-audited or provisional indirect rates. The pre-filled fringe/OH/G&amp;A/fee percentages are illustrative placeholders, not sourced benchmarks.</t>
        </is>
      </c>
    </row>
    <row r="28" ht="24" customHeight="1" s="39">
      <c r="A28" s="78" t="n"/>
      <c r="B28" s="72" t="inlineStr">
        <is>
          <t>Note: 1,920 billable hours is a convention, not a rule. Use your own actual billable-hour basis.</t>
        </is>
      </c>
    </row>
    <row r="29" ht="30" customHeight="1" s="39">
      <c r="A29" s="78" t="n"/>
      <c r="B29" s="68" t="inlineStr">
        <is>
          <t>Replace the defaults with your own rates (or your accountant's / DCAA provisional rates) before bidding. Sourced benchmark references to consult: BLS ECEC, Grant Thornton GovCon survey, CohnReznick GAUGE Report.</t>
        </is>
      </c>
    </row>
    <row r="30">
      <c r="A30" s="78" t="n"/>
      <c r="B30" s="78" t="n"/>
    </row>
    <row r="31" ht="21.75" customHeight="1" s="39">
      <c r="A31" s="78" t="n"/>
      <c r="B31" s="73" t="inlineStr">
        <is>
          <t>WANT THIS LIVE ON EVERY CONTRACT?</t>
        </is>
      </c>
    </row>
    <row r="32" ht="27.75" customHeight="1" s="39">
      <c r="A32" s="78" t="n"/>
      <c r="B32" s="74" t="inlineStr">
        <is>
          <t>Once you know your wrap rate, Command keeps it in one place, applies it to your QuickBooks numbers, and shows what it means for your margins, cash runway, and peer standing. Start your 14-day free trial: https://command.criticalpath.group/register</t>
        </is>
      </c>
    </row>
  </sheetData>
  <printOptions horizontalCentered="0" verticalCentered="0" headings="0" gridLines="0" gridLinesSet="1"/>
  <pageMargins left="0.75" right="0.75" top="1" bottom="1" header="0.5" footer="0.5"/>
  <pageSetup orientation="portrait" paperSize="9" scale="100" fitToHeight="1" fitToWidth="1" pageOrder="downThenOver" blackAndWhite="0" draft="0" horizontalDpi="300" verticalDpi="300" copies="1"/>
  <headerFooter differentOddEven="0" differentFirst="0">
    <oddHeader>&amp;CLicensed to: {{BUYER_NAME}} / {{BUYER_EMAIL}}</oddHeader>
    <oddFooter>&amp;CLicensed to: {{BUYER_NAME}} / {{BUYER_EMAIL}}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B12"/>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38" min="1" max="1"/>
    <col width="100" customWidth="1" style="38" min="2" max="2"/>
  </cols>
  <sheetData>
    <row r="1" ht="27.75" customHeight="1" s="39">
      <c r="A1" s="78" t="n"/>
      <c r="B1" s="65" t="inlineStr">
        <is>
          <t>LICENSE &amp; ATTRIBUTION</t>
        </is>
      </c>
    </row>
    <row r="2">
      <c r="A2" s="78" t="n"/>
      <c r="B2" s="78" t="n"/>
    </row>
    <row r="3" ht="24" customHeight="1" s="39">
      <c r="A3" s="78" t="n"/>
      <c r="B3" s="75" t="inlineStr">
        <is>
          <t>Licensed to: {{BUYER_NAME}} / {{BUYER_EMAIL}}</t>
        </is>
      </c>
    </row>
    <row r="4">
      <c r="A4" s="78" t="n"/>
      <c r="B4" s="78" t="n"/>
    </row>
    <row r="5" ht="15" customHeight="1" s="39">
      <c r="A5" s="78" t="n"/>
      <c r="B5" s="68" t="inlineStr">
        <is>
          <t>(c) Critical Path Group. This free tool is provided for the named licensee above.</t>
        </is>
      </c>
    </row>
    <row r="6" ht="15" customHeight="1" s="39">
      <c r="A6" s="78" t="n"/>
      <c r="B6" s="42" t="inlineStr">
        <is>
          <t>The 'Licensed to' line is also stamped into the header and footer of every tab.</t>
        </is>
      </c>
    </row>
    <row r="7">
      <c r="A7" s="78" t="n"/>
      <c r="B7" s="78" t="n"/>
    </row>
    <row r="8" ht="27.75" customHeight="1" s="39">
      <c r="A8" s="78" t="n"/>
      <c r="B8" s="68" t="inlineStr">
        <is>
          <t>Provided 'as-is' for estimation only. Not financial, accounting, or DCAA compliance advice. Verify all rates against your own books before bidding.</t>
        </is>
      </c>
    </row>
    <row r="9">
      <c r="A9" s="78" t="n"/>
      <c r="B9" s="78" t="n"/>
    </row>
    <row r="10" ht="15" customHeight="1" s="39">
      <c r="A10" s="78" t="n"/>
      <c r="B10" s="76" t="inlineStr">
        <is>
          <t>Learn more / start a Command trial: https://command.criticalpath.group/register</t>
        </is>
      </c>
    </row>
    <row r="11">
      <c r="A11" s="78" t="n"/>
      <c r="B11" s="78" t="n"/>
    </row>
    <row r="12" ht="15" customHeight="1" s="39">
      <c r="A12" s="78" t="n"/>
      <c r="B12" s="77" t="inlineStr">
        <is>
          <t>{{BUYER_NAME}} / {{BUYER_EMAIL}} placeholders are filled by CPG's automated watermarking at delivery.</t>
        </is>
      </c>
    </row>
  </sheetData>
  <printOptions horizontalCentered="0" verticalCentered="0" headings="0" gridLines="0" gridLinesSet="1"/>
  <pageMargins left="0.75" right="0.75" top="1" bottom="1" header="0.5" footer="0.5"/>
  <pageSetup orientation="portrait" paperSize="9" scale="100" fitToHeight="1" fitToWidth="1" pageOrder="downThenOver" blackAndWhite="0" draft="0" horizontalDpi="300" verticalDpi="300" copies="1"/>
  <headerFooter differentOddEven="0" differentFirst="0">
    <oddHeader>&amp;CLicensed to: {{BUYER_NAME}} / {{BUYER_EMAIL}}</oddHeader>
    <oddFooter>&amp;CLicensed to: {{BUYER_NAME}} / {{BUYER_EMAIL}}</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Critical Path Group, LLC</dc:creator>
  <dc:title xmlns:dc="http://purl.org/dc/elements/1.1/">Wrap Rate / True Cost Calculator (Free) — Critical Path Group</dc:title>
  <dc:language xmlns:dc="http://purl.org/dc/elements/1.1/">en-US</dc:language>
  <dcterms:created xmlns:dcterms="http://purl.org/dc/terms/" xmlns:xsi="http://www.w3.org/2001/XMLSchema-instance" xsi:type="dcterms:W3CDTF">2026-06-06T01:23:33Z</dcterms:created>
  <dcterms:modified xmlns:dcterms="http://purl.org/dc/terms/" xmlns:xsi="http://www.w3.org/2001/XMLSchema-instance" xsi:type="dcterms:W3CDTF">2026-06-06T19:04:15Z</dcterms:modified>
  <cp:lastModifiedBy>Critical Path Group, LLC</cp:lastModifiedBy>
  <cp:revision>0</cp:revision>
</cp:coreProperties>
</file>